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1235"/>
  </bookViews>
  <sheets>
    <sheet name="Форма_2" sheetId="1" r:id="rId1"/>
  </sheets>
  <definedNames>
    <definedName name="JR_PAGE_ANCHOR_0_1">Форма_2!$A$1</definedName>
    <definedName name="JR_PAGE_ANCHOR_0_2">#REF!</definedName>
    <definedName name="JR_PAGE_ANCHOR_0_3">#REF!</definedName>
    <definedName name="JR_PAGE_ANCHOR_0_4">#REF!</definedName>
    <definedName name="JR_PAGE_ANCHOR_0_5">#REF!</definedName>
    <definedName name="JR_PAGE_ANCHOR_0_6">#REF!</definedName>
    <definedName name="JR_PAGE_ANCHOR_0_7">#REF!</definedName>
    <definedName name="JR_PAGE_ANCHOR_0_8">#REF!</definedName>
    <definedName name="JR_PAGE_ANCHOR_0_9">#REF!</definedName>
  </definedNames>
  <calcPr calcId="152511"/>
</workbook>
</file>

<file path=xl/calcChain.xml><?xml version="1.0" encoding="utf-8"?>
<calcChain xmlns="http://schemas.openxmlformats.org/spreadsheetml/2006/main">
  <c r="G50" i="1" l="1"/>
  <c r="G49" i="1"/>
  <c r="G48" i="1"/>
  <c r="G47" i="1"/>
  <c r="G46" i="1"/>
  <c r="G45" i="1"/>
  <c r="G43" i="1"/>
  <c r="G42" i="1"/>
  <c r="G41" i="1"/>
  <c r="G40" i="1"/>
  <c r="G39" i="1"/>
  <c r="G38" i="1"/>
  <c r="G36" i="1"/>
  <c r="G35" i="1"/>
  <c r="G34" i="1"/>
  <c r="G33" i="1"/>
  <c r="G32" i="1"/>
  <c r="G31" i="1"/>
  <c r="G29" i="1"/>
  <c r="G28" i="1"/>
  <c r="G27" i="1"/>
  <c r="G26" i="1"/>
  <c r="G25" i="1"/>
  <c r="G24" i="1"/>
  <c r="G22" i="1"/>
  <c r="G21" i="1"/>
  <c r="G20" i="1"/>
  <c r="G13" i="1" s="1"/>
  <c r="G19" i="1"/>
  <c r="G18" i="1"/>
  <c r="G17" i="1"/>
  <c r="F15" i="1"/>
  <c r="E15" i="1"/>
  <c r="D15" i="1"/>
  <c r="F14" i="1"/>
  <c r="E14" i="1"/>
  <c r="D14" i="1"/>
  <c r="F13" i="1"/>
  <c r="E13" i="1"/>
  <c r="D13" i="1"/>
  <c r="F12" i="1"/>
  <c r="E12" i="1"/>
  <c r="D12" i="1"/>
  <c r="F11" i="1"/>
  <c r="E11" i="1"/>
  <c r="D11" i="1"/>
  <c r="F10" i="1"/>
  <c r="E10" i="1"/>
  <c r="D10" i="1"/>
  <c r="G10" i="1" l="1"/>
  <c r="G12" i="1"/>
  <c r="G14" i="1"/>
  <c r="G15" i="1"/>
  <c r="G11" i="1"/>
</calcChain>
</file>

<file path=xl/sharedStrings.xml><?xml version="1.0" encoding="utf-8"?>
<sst xmlns="http://schemas.openxmlformats.org/spreadsheetml/2006/main" count="139" uniqueCount="39">
  <si>
    <t/>
  </si>
  <si>
    <t>О Т Ч Е Т
о выполнении п. 10 и 11 статьи 16 Федерального закона № 185-ФЗ расселения аварийного жилищного фонда</t>
  </si>
  <si>
    <t>Наименование субъекта Российской Федерации:</t>
  </si>
  <si>
    <t>РЕСПУБЛИКА ТЫВА</t>
  </si>
  <si>
    <t>Отчет представлен по состоянию на</t>
  </si>
  <si>
    <t>27.04.2023</t>
  </si>
  <si>
    <t>№ п\п</t>
  </si>
  <si>
    <t>Наименование показателя</t>
  </si>
  <si>
    <t>Единица
измерения</t>
  </si>
  <si>
    <t>Предусмотрено
программами на
дату подачи
заявки</t>
  </si>
  <si>
    <t>Предусмотрено
программами на
дату подачи
отчета</t>
  </si>
  <si>
    <t>Реализовано
согласно отчету</t>
  </si>
  <si>
    <t>Осталось
реализовать</t>
  </si>
  <si>
    <t>1</t>
  </si>
  <si>
    <t>2</t>
  </si>
  <si>
    <t>4</t>
  </si>
  <si>
    <t>5</t>
  </si>
  <si>
    <t>6</t>
  </si>
  <si>
    <t>7</t>
  </si>
  <si>
    <t>ИТОГО по субъекту:</t>
  </si>
  <si>
    <t>Всего аварийных домов</t>
  </si>
  <si>
    <t>ед.</t>
  </si>
  <si>
    <t>Расселяемая площадь жилых помещений</t>
  </si>
  <si>
    <t>кв.м.</t>
  </si>
  <si>
    <t>3</t>
  </si>
  <si>
    <t>Количество расселяемых жилых помещений</t>
  </si>
  <si>
    <t>Количество граждан, переселенных из аварийных домов и непереселенных в
связи непредвиденными обстоятельствами</t>
  </si>
  <si>
    <t>чел.</t>
  </si>
  <si>
    <t>ВСЕГО затрачено на переселение</t>
  </si>
  <si>
    <t>руб.</t>
  </si>
  <si>
    <t>5.1</t>
  </si>
  <si>
    <t>в т.ч. средств Фонда</t>
  </si>
  <si>
    <t>Заявка на получение финансовой поддержки за счет средств Фонда решение Правления от "04" июля 2013 года 4315-вн(МС)</t>
  </si>
  <si>
    <t>Заявка на получение финансовой поддержки за счет средств Фонда решение Правления от "31" июля 2014 года 8570-вн(МС)</t>
  </si>
  <si>
    <t>Заявка на получение финансовой поддержки за счет средств Фонда решение Правления от "03" марта 2015 года 3008-вн(ПС)</t>
  </si>
  <si>
    <t>Заявка на получение финансовой поддержки за счет средств Фонда решение Правления от "13" мая 2016 года 7811-вн(ПС)</t>
  </si>
  <si>
    <t>Заявка на получение финансовой поддержки за счет средств Фонда решение Правления от "10" августа 2018 года 7914-вн(ПС)</t>
  </si>
  <si>
    <t>Исп: Хунай-оол А.В.</t>
  </si>
  <si>
    <t>8 394 22 2 32 63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</si>
</sst>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12"/>
      <color rgb="FF000000"/>
      <name val="Times New Roman"/>
      <family val="2"/>
    </font>
    <font>
      <sz val="10"/>
      <color rgb="FF000000"/>
      <name val="SansSerif"/>
      <family val="2"/>
    </font>
    <font>
      <sz val="10"/>
      <color rgb="FF000000"/>
      <name val="Times New Roman"/>
      <family val="2"/>
    </font>
    <font>
      <i/>
      <sz val="11"/>
      <color theme="1"/>
      <name val="Times New Roman"/>
      <family val="1"/>
      <charset val="204"/>
    </font>
    <font>
      <b/>
      <sz val="14"/>
      <color rgb="FF000000"/>
      <name val="Times New Roman"/>
      <family val="2"/>
    </font>
    <font>
      <b/>
      <u/>
      <sz val="11"/>
      <color rgb="FF000000"/>
      <name val="Times New Roman"/>
      <family val="1"/>
      <charset val="204"/>
    </font>
    <font>
      <sz val="11"/>
      <color rgb="FF000000"/>
      <name val="Times New Roman"/>
      <family val="2"/>
    </font>
    <font>
      <b/>
      <sz val="10"/>
      <color rgb="FF000000"/>
      <name val="Times New Roman"/>
      <family val="2"/>
    </font>
  </fonts>
  <fills count="22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1" xfId="0" applyNumberFormat="1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right" vertical="center" wrapText="1"/>
    </xf>
    <xf numFmtId="0" fontId="0" fillId="6" borderId="0" xfId="0" applyNumberFormat="1" applyFont="1" applyFill="1" applyBorder="1" applyAlignment="1" applyProtection="1">
      <alignment wrapText="1"/>
      <protection locked="0"/>
    </xf>
    <xf numFmtId="0" fontId="2" fillId="7" borderId="1" xfId="0" applyNumberFormat="1" applyFont="1" applyFill="1" applyBorder="1" applyAlignment="1" applyProtection="1">
      <alignment horizontal="left" vertical="top" wrapText="1"/>
    </xf>
    <xf numFmtId="0" fontId="1" fillId="21" borderId="1" xfId="0" applyNumberFormat="1" applyFont="1" applyFill="1" applyBorder="1" applyAlignment="1" applyProtection="1">
      <alignment horizontal="left" vertical="top" wrapText="1"/>
    </xf>
    <xf numFmtId="0" fontId="4" fillId="0" borderId="0" xfId="0" applyFont="1"/>
    <xf numFmtId="0" fontId="3" fillId="12" borderId="2" xfId="0" applyNumberFormat="1" applyFont="1" applyFill="1" applyBorder="1" applyAlignment="1" applyProtection="1">
      <alignment horizontal="center" vertical="center" wrapText="1"/>
    </xf>
    <xf numFmtId="0" fontId="8" fillId="13" borderId="2" xfId="0" applyNumberFormat="1" applyFont="1" applyFill="1" applyBorder="1" applyAlignment="1" applyProtection="1">
      <alignment horizontal="center" vertical="center" wrapText="1"/>
    </xf>
    <xf numFmtId="0" fontId="3" fillId="16" borderId="2" xfId="0" applyNumberFormat="1" applyFont="1" applyFill="1" applyBorder="1" applyAlignment="1" applyProtection="1">
      <alignment horizontal="center" vertical="top" wrapText="1"/>
    </xf>
    <xf numFmtId="0" fontId="3" fillId="17" borderId="2" xfId="0" applyNumberFormat="1" applyFont="1" applyFill="1" applyBorder="1" applyAlignment="1" applyProtection="1">
      <alignment horizontal="left" vertical="top" wrapText="1"/>
    </xf>
    <xf numFmtId="3" fontId="3" fillId="18" borderId="2" xfId="0" applyNumberFormat="1" applyFont="1" applyFill="1" applyBorder="1" applyAlignment="1" applyProtection="1">
      <alignment horizontal="left" vertical="top" wrapText="1"/>
    </xf>
    <xf numFmtId="4" fontId="3" fillId="19" borderId="2" xfId="0" applyNumberFormat="1" applyFont="1" applyFill="1" applyBorder="1" applyAlignment="1" applyProtection="1">
      <alignment horizontal="left" vertical="top" wrapText="1"/>
    </xf>
    <xf numFmtId="0" fontId="0" fillId="0" borderId="0" xfId="0" applyAlignment="1">
      <alignment vertical="top"/>
    </xf>
    <xf numFmtId="0" fontId="4" fillId="0" borderId="0" xfId="0" applyFont="1" applyAlignment="1">
      <alignment vertical="top"/>
    </xf>
    <xf numFmtId="0" fontId="5" fillId="4" borderId="1" xfId="0" applyNumberFormat="1" applyFont="1" applyFill="1" applyBorder="1" applyAlignment="1" applyProtection="1">
      <alignment horizontal="center" vertical="center" wrapText="1"/>
    </xf>
    <xf numFmtId="0" fontId="5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8" borderId="1" xfId="0" applyNumberFormat="1" applyFont="1" applyFill="1" applyBorder="1" applyAlignment="1" applyProtection="1">
      <alignment horizontal="left" wrapText="1"/>
    </xf>
    <xf numFmtId="0" fontId="7" fillId="9" borderId="1" xfId="0" applyNumberFormat="1" applyFont="1" applyFill="1" applyBorder="1" applyAlignment="1" applyProtection="1">
      <alignment horizontal="left" wrapText="1"/>
      <protection locked="0"/>
    </xf>
    <xf numFmtId="0" fontId="6" fillId="10" borderId="1" xfId="0" applyNumberFormat="1" applyFont="1" applyFill="1" applyBorder="1" applyAlignment="1" applyProtection="1">
      <alignment horizontal="left" vertical="center" wrapText="1"/>
    </xf>
    <xf numFmtId="0" fontId="6" fillId="11" borderId="1" xfId="0" applyNumberFormat="1" applyFont="1" applyFill="1" applyBorder="1" applyAlignment="1" applyProtection="1">
      <alignment horizontal="left" vertical="center" wrapText="1"/>
      <protection locked="0"/>
    </xf>
    <xf numFmtId="0" fontId="8" fillId="13" borderId="2" xfId="0" applyNumberFormat="1" applyFont="1" applyFill="1" applyBorder="1" applyAlignment="1" applyProtection="1">
      <alignment horizontal="center" vertical="center" wrapText="1"/>
    </xf>
    <xf numFmtId="0" fontId="8" fillId="20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14" borderId="2" xfId="0" applyNumberFormat="1" applyFont="1" applyFill="1" applyBorder="1" applyAlignment="1" applyProtection="1">
      <alignment horizontal="center" vertical="center" wrapText="1"/>
    </xf>
    <xf numFmtId="0" fontId="8" fillId="15" borderId="2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54"/>
  <sheetViews>
    <sheetView tabSelected="1" workbookViewId="0">
      <selection activeCell="K13" sqref="K13"/>
    </sheetView>
  </sheetViews>
  <sheetFormatPr defaultRowHeight="15"/>
  <cols>
    <col min="1" max="1" width="5.7109375" customWidth="1"/>
    <col min="2" max="2" width="50" customWidth="1"/>
    <col min="3" max="3" width="15" customWidth="1"/>
    <col min="4" max="7" width="20.85546875" customWidth="1"/>
  </cols>
  <sheetData>
    <row r="1" spans="1:7" ht="15" customHeight="1">
      <c r="A1" s="1"/>
      <c r="B1" s="1"/>
      <c r="C1" s="1"/>
      <c r="D1" s="1"/>
      <c r="E1" s="1"/>
      <c r="F1" s="1"/>
      <c r="G1" s="2" t="s">
        <v>0</v>
      </c>
    </row>
    <row r="2" spans="1:7" ht="42" customHeight="1">
      <c r="A2" s="15" t="s">
        <v>1</v>
      </c>
      <c r="B2" s="16"/>
      <c r="C2" s="16"/>
      <c r="D2" s="16"/>
      <c r="E2" s="16"/>
      <c r="F2" s="16"/>
      <c r="G2" s="16"/>
    </row>
    <row r="3" spans="1:7" ht="15" customHeight="1">
      <c r="A3" s="1"/>
      <c r="B3" s="3"/>
      <c r="C3" s="3"/>
      <c r="D3" s="3"/>
      <c r="E3" s="3"/>
      <c r="F3" s="3"/>
      <c r="G3" s="4" t="s">
        <v>0</v>
      </c>
    </row>
    <row r="4" spans="1:7" ht="15" customHeight="1">
      <c r="A4" s="17" t="s">
        <v>2</v>
      </c>
      <c r="B4" s="18"/>
      <c r="C4" s="19" t="s">
        <v>3</v>
      </c>
      <c r="D4" s="20"/>
      <c r="E4" s="20"/>
      <c r="F4" s="3"/>
      <c r="G4" s="1"/>
    </row>
    <row r="5" spans="1:7" ht="15" customHeight="1">
      <c r="A5" s="17" t="s">
        <v>4</v>
      </c>
      <c r="B5" s="18"/>
      <c r="C5" s="19" t="s">
        <v>5</v>
      </c>
      <c r="D5" s="20"/>
      <c r="E5" s="20"/>
      <c r="F5" s="3"/>
      <c r="G5" s="1"/>
    </row>
    <row r="6" spans="1:7" ht="15" customHeight="1">
      <c r="A6" s="4" t="s">
        <v>0</v>
      </c>
      <c r="B6" s="1"/>
      <c r="C6" s="1"/>
      <c r="D6" s="1"/>
      <c r="E6" s="1"/>
      <c r="F6" s="1"/>
      <c r="G6" s="1"/>
    </row>
    <row r="7" spans="1:7" ht="52.5" customHeight="1">
      <c r="A7" s="7" t="s">
        <v>6</v>
      </c>
      <c r="B7" s="7" t="s">
        <v>7</v>
      </c>
      <c r="C7" s="7" t="s">
        <v>8</v>
      </c>
      <c r="D7" s="7" t="s">
        <v>9</v>
      </c>
      <c r="E7" s="7" t="s">
        <v>10</v>
      </c>
      <c r="F7" s="7" t="s">
        <v>11</v>
      </c>
      <c r="G7" s="7" t="s">
        <v>12</v>
      </c>
    </row>
    <row r="8" spans="1:7" ht="15" customHeight="1">
      <c r="A8" s="8" t="s">
        <v>13</v>
      </c>
      <c r="B8" s="8" t="s">
        <v>14</v>
      </c>
      <c r="C8" s="8">
        <v>3</v>
      </c>
      <c r="D8" s="8" t="s">
        <v>15</v>
      </c>
      <c r="E8" s="8" t="s">
        <v>16</v>
      </c>
      <c r="F8" s="8" t="s">
        <v>17</v>
      </c>
      <c r="G8" s="8" t="s">
        <v>18</v>
      </c>
    </row>
    <row r="9" spans="1:7" ht="15" customHeight="1">
      <c r="A9" s="23" t="s">
        <v>19</v>
      </c>
      <c r="B9" s="24"/>
      <c r="C9" s="24"/>
      <c r="D9" s="24"/>
      <c r="E9" s="24"/>
      <c r="F9" s="24"/>
      <c r="G9" s="24"/>
    </row>
    <row r="10" spans="1:7" ht="15" customHeight="1">
      <c r="A10" s="9" t="s">
        <v>13</v>
      </c>
      <c r="B10" s="10" t="s">
        <v>20</v>
      </c>
      <c r="C10" s="9" t="s">
        <v>21</v>
      </c>
      <c r="D10" s="11">
        <f t="shared" ref="D10:G15" si="0">D17+D24+D31+D38+D45</f>
        <v>222</v>
      </c>
      <c r="E10" s="11">
        <f t="shared" si="0"/>
        <v>224</v>
      </c>
      <c r="F10" s="11">
        <f t="shared" si="0"/>
        <v>224</v>
      </c>
      <c r="G10" s="11">
        <f t="shared" si="0"/>
        <v>0</v>
      </c>
    </row>
    <row r="11" spans="1:7" ht="15" customHeight="1">
      <c r="A11" s="9" t="s">
        <v>14</v>
      </c>
      <c r="B11" s="10" t="s">
        <v>22</v>
      </c>
      <c r="C11" s="9" t="s">
        <v>23</v>
      </c>
      <c r="D11" s="12">
        <f t="shared" si="0"/>
        <v>83665.789999999994</v>
      </c>
      <c r="E11" s="12">
        <f t="shared" si="0"/>
        <v>82271.69</v>
      </c>
      <c r="F11" s="12">
        <f t="shared" si="0"/>
        <v>82271.69</v>
      </c>
      <c r="G11" s="12">
        <f t="shared" si="0"/>
        <v>0</v>
      </c>
    </row>
    <row r="12" spans="1:7" ht="15" customHeight="1">
      <c r="A12" s="9" t="s">
        <v>24</v>
      </c>
      <c r="B12" s="10" t="s">
        <v>25</v>
      </c>
      <c r="C12" s="9" t="s">
        <v>21</v>
      </c>
      <c r="D12" s="11">
        <f t="shared" si="0"/>
        <v>2225</v>
      </c>
      <c r="E12" s="11">
        <f t="shared" si="0"/>
        <v>2214</v>
      </c>
      <c r="F12" s="11">
        <f t="shared" si="0"/>
        <v>2214</v>
      </c>
      <c r="G12" s="11">
        <f t="shared" si="0"/>
        <v>0</v>
      </c>
    </row>
    <row r="13" spans="1:7" ht="39.75" customHeight="1">
      <c r="A13" s="9" t="s">
        <v>15</v>
      </c>
      <c r="B13" s="10" t="s">
        <v>26</v>
      </c>
      <c r="C13" s="9" t="s">
        <v>27</v>
      </c>
      <c r="D13" s="11">
        <f t="shared" si="0"/>
        <v>6381</v>
      </c>
      <c r="E13" s="11">
        <f t="shared" si="0"/>
        <v>6371</v>
      </c>
      <c r="F13" s="11">
        <f t="shared" si="0"/>
        <v>6371</v>
      </c>
      <c r="G13" s="11">
        <f t="shared" si="0"/>
        <v>0</v>
      </c>
    </row>
    <row r="14" spans="1:7" ht="15" customHeight="1">
      <c r="A14" s="9" t="s">
        <v>16</v>
      </c>
      <c r="B14" s="10" t="s">
        <v>28</v>
      </c>
      <c r="C14" s="9" t="s">
        <v>29</v>
      </c>
      <c r="D14" s="12">
        <f t="shared" si="0"/>
        <v>3174842565</v>
      </c>
      <c r="E14" s="12">
        <f t="shared" si="0"/>
        <v>4259922519.7799997</v>
      </c>
      <c r="F14" s="12">
        <f t="shared" si="0"/>
        <v>4259922519.7799997</v>
      </c>
      <c r="G14" s="12">
        <f t="shared" si="0"/>
        <v>0</v>
      </c>
    </row>
    <row r="15" spans="1:7" ht="15" customHeight="1">
      <c r="A15" s="9" t="s">
        <v>30</v>
      </c>
      <c r="B15" s="10" t="s">
        <v>31</v>
      </c>
      <c r="C15" s="9" t="s">
        <v>29</v>
      </c>
      <c r="D15" s="12">
        <f t="shared" si="0"/>
        <v>1932390003.03</v>
      </c>
      <c r="E15" s="12">
        <f t="shared" si="0"/>
        <v>2656887084.21</v>
      </c>
      <c r="F15" s="12">
        <f t="shared" si="0"/>
        <v>2656887084.21</v>
      </c>
      <c r="G15" s="12">
        <f t="shared" si="0"/>
        <v>0</v>
      </c>
    </row>
    <row r="16" spans="1:7" ht="15" customHeight="1">
      <c r="A16" s="21" t="s">
        <v>32</v>
      </c>
      <c r="B16" s="22"/>
      <c r="C16" s="22"/>
      <c r="D16" s="22"/>
      <c r="E16" s="22"/>
      <c r="F16" s="22"/>
      <c r="G16" s="22"/>
    </row>
    <row r="17" spans="1:7" ht="15" customHeight="1">
      <c r="A17" s="9" t="s">
        <v>13</v>
      </c>
      <c r="B17" s="10" t="s">
        <v>20</v>
      </c>
      <c r="C17" s="9" t="s">
        <v>21</v>
      </c>
      <c r="D17" s="11">
        <v>44</v>
      </c>
      <c r="E17" s="11">
        <v>45</v>
      </c>
      <c r="F17" s="11">
        <v>45</v>
      </c>
      <c r="G17" s="11">
        <f t="shared" ref="G17:G22" si="1">E17-F17</f>
        <v>0</v>
      </c>
    </row>
    <row r="18" spans="1:7" ht="15" customHeight="1">
      <c r="A18" s="9" t="s">
        <v>14</v>
      </c>
      <c r="B18" s="10" t="s">
        <v>22</v>
      </c>
      <c r="C18" s="9" t="s">
        <v>23</v>
      </c>
      <c r="D18" s="12">
        <v>21560.7</v>
      </c>
      <c r="E18" s="12">
        <v>20622.8</v>
      </c>
      <c r="F18" s="12">
        <v>20622.8</v>
      </c>
      <c r="G18" s="12">
        <f t="shared" si="1"/>
        <v>0</v>
      </c>
    </row>
    <row r="19" spans="1:7" ht="15" customHeight="1">
      <c r="A19" s="9" t="s">
        <v>24</v>
      </c>
      <c r="B19" s="10" t="s">
        <v>25</v>
      </c>
      <c r="C19" s="9" t="s">
        <v>21</v>
      </c>
      <c r="D19" s="11">
        <v>565</v>
      </c>
      <c r="E19" s="11">
        <v>553</v>
      </c>
      <c r="F19" s="11">
        <v>553</v>
      </c>
      <c r="G19" s="11">
        <f t="shared" si="1"/>
        <v>0</v>
      </c>
    </row>
    <row r="20" spans="1:7" ht="37.5" customHeight="1">
      <c r="A20" s="9" t="s">
        <v>15</v>
      </c>
      <c r="B20" s="10" t="s">
        <v>26</v>
      </c>
      <c r="C20" s="9" t="s">
        <v>27</v>
      </c>
      <c r="D20" s="11">
        <v>1389</v>
      </c>
      <c r="E20" s="11">
        <v>1362</v>
      </c>
      <c r="F20" s="11">
        <v>1362</v>
      </c>
      <c r="G20" s="11">
        <f t="shared" si="1"/>
        <v>0</v>
      </c>
    </row>
    <row r="21" spans="1:7" ht="15" customHeight="1">
      <c r="A21" s="9" t="s">
        <v>16</v>
      </c>
      <c r="B21" s="10" t="s">
        <v>28</v>
      </c>
      <c r="C21" s="9" t="s">
        <v>29</v>
      </c>
      <c r="D21" s="12">
        <v>692098470</v>
      </c>
      <c r="E21" s="12">
        <v>1211147324.8699999</v>
      </c>
      <c r="F21" s="12">
        <v>1211147324.8699999</v>
      </c>
      <c r="G21" s="12">
        <f t="shared" si="1"/>
        <v>0</v>
      </c>
    </row>
    <row r="22" spans="1:7" ht="15" customHeight="1">
      <c r="A22" s="9" t="s">
        <v>30</v>
      </c>
      <c r="B22" s="10" t="s">
        <v>31</v>
      </c>
      <c r="C22" s="9" t="s">
        <v>29</v>
      </c>
      <c r="D22" s="12">
        <v>455285003.02999997</v>
      </c>
      <c r="E22" s="12">
        <v>669427698.14999998</v>
      </c>
      <c r="F22" s="12">
        <v>669427698.14999998</v>
      </c>
      <c r="G22" s="12">
        <f t="shared" si="1"/>
        <v>0</v>
      </c>
    </row>
    <row r="23" spans="1:7" ht="15" customHeight="1">
      <c r="A23" s="21" t="s">
        <v>33</v>
      </c>
      <c r="B23" s="22"/>
      <c r="C23" s="22"/>
      <c r="D23" s="22"/>
      <c r="E23" s="22"/>
      <c r="F23" s="22"/>
      <c r="G23" s="22"/>
    </row>
    <row r="24" spans="1:7" ht="15" customHeight="1">
      <c r="A24" s="9" t="s">
        <v>13</v>
      </c>
      <c r="B24" s="10" t="s">
        <v>20</v>
      </c>
      <c r="C24" s="9" t="s">
        <v>21</v>
      </c>
      <c r="D24" s="11">
        <v>25</v>
      </c>
      <c r="E24" s="11">
        <v>25</v>
      </c>
      <c r="F24" s="11">
        <v>25</v>
      </c>
      <c r="G24" s="11">
        <f t="shared" ref="G24:G29" si="2">E24-F24</f>
        <v>0</v>
      </c>
    </row>
    <row r="25" spans="1:7" ht="15" customHeight="1">
      <c r="A25" s="9" t="s">
        <v>14</v>
      </c>
      <c r="B25" s="10" t="s">
        <v>22</v>
      </c>
      <c r="C25" s="9" t="s">
        <v>23</v>
      </c>
      <c r="D25" s="12">
        <v>13819</v>
      </c>
      <c r="E25" s="12">
        <v>13819</v>
      </c>
      <c r="F25" s="12">
        <v>13819</v>
      </c>
      <c r="G25" s="12">
        <f t="shared" si="2"/>
        <v>0</v>
      </c>
    </row>
    <row r="26" spans="1:7" ht="15" customHeight="1">
      <c r="A26" s="9" t="s">
        <v>24</v>
      </c>
      <c r="B26" s="10" t="s">
        <v>25</v>
      </c>
      <c r="C26" s="9" t="s">
        <v>21</v>
      </c>
      <c r="D26" s="11">
        <v>388</v>
      </c>
      <c r="E26" s="11">
        <v>388</v>
      </c>
      <c r="F26" s="11">
        <v>388</v>
      </c>
      <c r="G26" s="11">
        <f t="shared" si="2"/>
        <v>0</v>
      </c>
    </row>
    <row r="27" spans="1:7" ht="37.5" customHeight="1">
      <c r="A27" s="9" t="s">
        <v>15</v>
      </c>
      <c r="B27" s="10" t="s">
        <v>26</v>
      </c>
      <c r="C27" s="9" t="s">
        <v>27</v>
      </c>
      <c r="D27" s="11">
        <v>1142</v>
      </c>
      <c r="E27" s="11">
        <v>1142</v>
      </c>
      <c r="F27" s="11">
        <v>1142</v>
      </c>
      <c r="G27" s="11">
        <f t="shared" si="2"/>
        <v>0</v>
      </c>
    </row>
    <row r="28" spans="1:7" ht="15" customHeight="1">
      <c r="A28" s="9" t="s">
        <v>16</v>
      </c>
      <c r="B28" s="10" t="s">
        <v>28</v>
      </c>
      <c r="C28" s="9" t="s">
        <v>29</v>
      </c>
      <c r="D28" s="12">
        <v>467358580</v>
      </c>
      <c r="E28" s="12">
        <v>830726202.02999997</v>
      </c>
      <c r="F28" s="12">
        <v>830726202.02999997</v>
      </c>
      <c r="G28" s="12">
        <f t="shared" si="2"/>
        <v>0</v>
      </c>
    </row>
    <row r="29" spans="1:7" ht="15" customHeight="1">
      <c r="A29" s="9" t="s">
        <v>30</v>
      </c>
      <c r="B29" s="10" t="s">
        <v>31</v>
      </c>
      <c r="C29" s="9" t="s">
        <v>29</v>
      </c>
      <c r="D29" s="12">
        <v>331998000</v>
      </c>
      <c r="E29" s="12">
        <v>383602128</v>
      </c>
      <c r="F29" s="12">
        <v>383602128</v>
      </c>
      <c r="G29" s="12">
        <f t="shared" si="2"/>
        <v>0</v>
      </c>
    </row>
    <row r="30" spans="1:7" ht="15" customHeight="1">
      <c r="A30" s="21" t="s">
        <v>34</v>
      </c>
      <c r="B30" s="22"/>
      <c r="C30" s="22"/>
      <c r="D30" s="22"/>
      <c r="E30" s="22"/>
      <c r="F30" s="22"/>
      <c r="G30" s="22"/>
    </row>
    <row r="31" spans="1:7" ht="15" customHeight="1">
      <c r="A31" s="9" t="s">
        <v>13</v>
      </c>
      <c r="B31" s="10" t="s">
        <v>20</v>
      </c>
      <c r="C31" s="9" t="s">
        <v>21</v>
      </c>
      <c r="D31" s="11">
        <v>49</v>
      </c>
      <c r="E31" s="11">
        <v>49</v>
      </c>
      <c r="F31" s="11">
        <v>49</v>
      </c>
      <c r="G31" s="11">
        <f t="shared" ref="G31:G36" si="3">E31-F31</f>
        <v>0</v>
      </c>
    </row>
    <row r="32" spans="1:7" ht="15" customHeight="1">
      <c r="A32" s="9" t="s">
        <v>14</v>
      </c>
      <c r="B32" s="10" t="s">
        <v>22</v>
      </c>
      <c r="C32" s="9" t="s">
        <v>23</v>
      </c>
      <c r="D32" s="12">
        <v>14446.09</v>
      </c>
      <c r="E32" s="12">
        <v>14446.09</v>
      </c>
      <c r="F32" s="12">
        <v>14446.09</v>
      </c>
      <c r="G32" s="12">
        <f t="shared" si="3"/>
        <v>0</v>
      </c>
    </row>
    <row r="33" spans="1:7" ht="15" customHeight="1">
      <c r="A33" s="9" t="s">
        <v>24</v>
      </c>
      <c r="B33" s="10" t="s">
        <v>25</v>
      </c>
      <c r="C33" s="9" t="s">
        <v>21</v>
      </c>
      <c r="D33" s="11">
        <v>372</v>
      </c>
      <c r="E33" s="11">
        <v>373</v>
      </c>
      <c r="F33" s="11">
        <v>373</v>
      </c>
      <c r="G33" s="11">
        <f t="shared" si="3"/>
        <v>0</v>
      </c>
    </row>
    <row r="34" spans="1:7" ht="39.75" customHeight="1">
      <c r="A34" s="9" t="s">
        <v>15</v>
      </c>
      <c r="B34" s="10" t="s">
        <v>26</v>
      </c>
      <c r="C34" s="9" t="s">
        <v>27</v>
      </c>
      <c r="D34" s="11">
        <v>1007</v>
      </c>
      <c r="E34" s="11">
        <v>1007</v>
      </c>
      <c r="F34" s="11">
        <v>1007</v>
      </c>
      <c r="G34" s="11">
        <f t="shared" si="3"/>
        <v>0</v>
      </c>
    </row>
    <row r="35" spans="1:7" ht="15" customHeight="1">
      <c r="A35" s="9" t="s">
        <v>16</v>
      </c>
      <c r="B35" s="10" t="s">
        <v>28</v>
      </c>
      <c r="C35" s="9" t="s">
        <v>29</v>
      </c>
      <c r="D35" s="12">
        <v>570620555</v>
      </c>
      <c r="E35" s="12">
        <v>738497069.49000001</v>
      </c>
      <c r="F35" s="12">
        <v>738497069.49000001</v>
      </c>
      <c r="G35" s="12">
        <f t="shared" si="3"/>
        <v>0</v>
      </c>
    </row>
    <row r="36" spans="1:7" ht="15" customHeight="1">
      <c r="A36" s="9" t="s">
        <v>30</v>
      </c>
      <c r="B36" s="10" t="s">
        <v>31</v>
      </c>
      <c r="C36" s="9" t="s">
        <v>29</v>
      </c>
      <c r="D36" s="12">
        <v>342726000</v>
      </c>
      <c r="E36" s="12">
        <v>569494112.51999998</v>
      </c>
      <c r="F36" s="12">
        <v>569494112.51999998</v>
      </c>
      <c r="G36" s="12">
        <f t="shared" si="3"/>
        <v>0</v>
      </c>
    </row>
    <row r="37" spans="1:7" ht="15" customHeight="1">
      <c r="A37" s="21" t="s">
        <v>35</v>
      </c>
      <c r="B37" s="22"/>
      <c r="C37" s="22"/>
      <c r="D37" s="22"/>
      <c r="E37" s="22"/>
      <c r="F37" s="22"/>
      <c r="G37" s="22"/>
    </row>
    <row r="38" spans="1:7" ht="15" customHeight="1">
      <c r="A38" s="9" t="s">
        <v>13</v>
      </c>
      <c r="B38" s="10" t="s">
        <v>20</v>
      </c>
      <c r="C38" s="9" t="s">
        <v>21</v>
      </c>
      <c r="D38" s="11">
        <v>68</v>
      </c>
      <c r="E38" s="11">
        <v>69</v>
      </c>
      <c r="F38" s="11">
        <v>69</v>
      </c>
      <c r="G38" s="11">
        <f t="shared" ref="G38:G43" si="4">E38-F38</f>
        <v>0</v>
      </c>
    </row>
    <row r="39" spans="1:7" ht="15" customHeight="1">
      <c r="A39" s="9" t="s">
        <v>14</v>
      </c>
      <c r="B39" s="10" t="s">
        <v>22</v>
      </c>
      <c r="C39" s="9" t="s">
        <v>23</v>
      </c>
      <c r="D39" s="12">
        <v>19077.2</v>
      </c>
      <c r="E39" s="12">
        <v>18813.7</v>
      </c>
      <c r="F39" s="12">
        <v>18813.7</v>
      </c>
      <c r="G39" s="12">
        <f t="shared" si="4"/>
        <v>0</v>
      </c>
    </row>
    <row r="40" spans="1:7" ht="15" customHeight="1">
      <c r="A40" s="9" t="s">
        <v>24</v>
      </c>
      <c r="B40" s="10" t="s">
        <v>25</v>
      </c>
      <c r="C40" s="9" t="s">
        <v>21</v>
      </c>
      <c r="D40" s="11">
        <v>532</v>
      </c>
      <c r="E40" s="11">
        <v>533</v>
      </c>
      <c r="F40" s="11">
        <v>533</v>
      </c>
      <c r="G40" s="11">
        <f t="shared" si="4"/>
        <v>0</v>
      </c>
    </row>
    <row r="41" spans="1:7" ht="38.25" customHeight="1">
      <c r="A41" s="9" t="s">
        <v>15</v>
      </c>
      <c r="B41" s="10" t="s">
        <v>26</v>
      </c>
      <c r="C41" s="9" t="s">
        <v>27</v>
      </c>
      <c r="D41" s="11">
        <v>1514</v>
      </c>
      <c r="E41" s="11">
        <v>1533</v>
      </c>
      <c r="F41" s="11">
        <v>1533</v>
      </c>
      <c r="G41" s="11">
        <f t="shared" si="4"/>
        <v>0</v>
      </c>
    </row>
    <row r="42" spans="1:7" ht="15" customHeight="1">
      <c r="A42" s="9" t="s">
        <v>16</v>
      </c>
      <c r="B42" s="10" t="s">
        <v>28</v>
      </c>
      <c r="C42" s="9" t="s">
        <v>29</v>
      </c>
      <c r="D42" s="12">
        <v>814481976.79999995</v>
      </c>
      <c r="E42" s="12">
        <v>827971570.11000001</v>
      </c>
      <c r="F42" s="12">
        <v>827971570.11000001</v>
      </c>
      <c r="G42" s="12">
        <f t="shared" si="4"/>
        <v>0</v>
      </c>
    </row>
    <row r="43" spans="1:7" ht="15" customHeight="1">
      <c r="A43" s="9" t="s">
        <v>30</v>
      </c>
      <c r="B43" s="10" t="s">
        <v>31</v>
      </c>
      <c r="C43" s="9" t="s">
        <v>29</v>
      </c>
      <c r="D43" s="12">
        <v>427111000</v>
      </c>
      <c r="E43" s="12">
        <v>599615119.89999998</v>
      </c>
      <c r="F43" s="12">
        <v>599615119.89999998</v>
      </c>
      <c r="G43" s="12">
        <f t="shared" si="4"/>
        <v>0</v>
      </c>
    </row>
    <row r="44" spans="1:7" ht="21" customHeight="1">
      <c r="A44" s="21" t="s">
        <v>36</v>
      </c>
      <c r="B44" s="22"/>
      <c r="C44" s="22"/>
      <c r="D44" s="22"/>
      <c r="E44" s="22"/>
      <c r="F44" s="22"/>
      <c r="G44" s="22"/>
    </row>
    <row r="45" spans="1:7" ht="15.75" customHeight="1">
      <c r="A45" s="9" t="s">
        <v>13</v>
      </c>
      <c r="B45" s="10" t="s">
        <v>20</v>
      </c>
      <c r="C45" s="9" t="s">
        <v>21</v>
      </c>
      <c r="D45" s="11">
        <v>36</v>
      </c>
      <c r="E45" s="11">
        <v>36</v>
      </c>
      <c r="F45" s="11">
        <v>36</v>
      </c>
      <c r="G45" s="11">
        <f t="shared" ref="G45:G50" si="5">E45-F45</f>
        <v>0</v>
      </c>
    </row>
    <row r="46" spans="1:7" ht="15.75" customHeight="1">
      <c r="A46" s="9" t="s">
        <v>14</v>
      </c>
      <c r="B46" s="10" t="s">
        <v>22</v>
      </c>
      <c r="C46" s="9" t="s">
        <v>23</v>
      </c>
      <c r="D46" s="12">
        <v>14762.8</v>
      </c>
      <c r="E46" s="12">
        <v>14570.1</v>
      </c>
      <c r="F46" s="12">
        <v>14570.1</v>
      </c>
      <c r="G46" s="12">
        <f t="shared" si="5"/>
        <v>0</v>
      </c>
    </row>
    <row r="47" spans="1:7" ht="15.75" customHeight="1">
      <c r="A47" s="9" t="s">
        <v>24</v>
      </c>
      <c r="B47" s="10" t="s">
        <v>25</v>
      </c>
      <c r="C47" s="9" t="s">
        <v>21</v>
      </c>
      <c r="D47" s="11">
        <v>368</v>
      </c>
      <c r="E47" s="11">
        <v>367</v>
      </c>
      <c r="F47" s="11">
        <v>367</v>
      </c>
      <c r="G47" s="11">
        <f t="shared" si="5"/>
        <v>0</v>
      </c>
    </row>
    <row r="48" spans="1:7" ht="41.25" customHeight="1">
      <c r="A48" s="9" t="s">
        <v>15</v>
      </c>
      <c r="B48" s="10" t="s">
        <v>26</v>
      </c>
      <c r="C48" s="9" t="s">
        <v>27</v>
      </c>
      <c r="D48" s="11">
        <v>1329</v>
      </c>
      <c r="E48" s="11">
        <v>1327</v>
      </c>
      <c r="F48" s="11">
        <v>1327</v>
      </c>
      <c r="G48" s="11">
        <f t="shared" si="5"/>
        <v>0</v>
      </c>
    </row>
    <row r="49" spans="1:7" ht="14.25" customHeight="1">
      <c r="A49" s="9" t="s">
        <v>16</v>
      </c>
      <c r="B49" s="10" t="s">
        <v>28</v>
      </c>
      <c r="C49" s="9" t="s">
        <v>29</v>
      </c>
      <c r="D49" s="12">
        <v>630282983.20000005</v>
      </c>
      <c r="E49" s="12">
        <v>651580353.27999997</v>
      </c>
      <c r="F49" s="12">
        <v>651580353.27999997</v>
      </c>
      <c r="G49" s="12">
        <f t="shared" si="5"/>
        <v>0</v>
      </c>
    </row>
    <row r="50" spans="1:7" ht="15.75" customHeight="1">
      <c r="A50" s="9" t="s">
        <v>30</v>
      </c>
      <c r="B50" s="10" t="s">
        <v>31</v>
      </c>
      <c r="C50" s="9" t="s">
        <v>29</v>
      </c>
      <c r="D50" s="12">
        <v>375270000</v>
      </c>
      <c r="E50" s="12">
        <v>434748025.63999999</v>
      </c>
      <c r="F50" s="12">
        <v>434748025.63999999</v>
      </c>
      <c r="G50" s="12">
        <f t="shared" si="5"/>
        <v>0</v>
      </c>
    </row>
    <row r="51" spans="1:7" ht="15" customHeight="1">
      <c r="A51" s="5" t="s">
        <v>0</v>
      </c>
      <c r="B51" s="1"/>
      <c r="C51" s="1"/>
      <c r="D51" s="1"/>
      <c r="E51" s="1"/>
      <c r="F51" s="1"/>
      <c r="G51" s="1"/>
    </row>
    <row r="52" spans="1:7" ht="15" customHeight="1">
      <c r="A52" s="5" t="s">
        <v>0</v>
      </c>
      <c r="B52" s="3"/>
      <c r="C52" s="3"/>
      <c r="D52" s="3"/>
      <c r="E52" s="3"/>
      <c r="F52" s="3"/>
      <c r="G52" s="1"/>
    </row>
    <row r="53" spans="1:7">
      <c r="A53" s="6" t="s">
        <v>37</v>
      </c>
    </row>
    <row r="54" spans="1:7" ht="25.5" customHeight="1">
      <c r="A54" s="14" t="s">
        <v>38</v>
      </c>
      <c r="B54" s="13"/>
    </row>
  </sheetData>
  <mergeCells count="11">
    <mergeCell ref="A44:G44"/>
    <mergeCell ref="A9:G9"/>
    <mergeCell ref="A16:G16"/>
    <mergeCell ref="A23:G23"/>
    <mergeCell ref="A30:G30"/>
    <mergeCell ref="A37:G37"/>
    <mergeCell ref="A2:G2"/>
    <mergeCell ref="A4:B4"/>
    <mergeCell ref="C4:E4"/>
    <mergeCell ref="A5:B5"/>
    <mergeCell ref="C5:E5"/>
  </mergeCells>
  <pageMargins left="0" right="0" top="0.78740157480314965" bottom="0.19685039370078741" header="0" footer="0"/>
  <pageSetup scale="88" fitToHeight="10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Форма_2</vt:lpstr>
      <vt:lpstr>JR_PAGE_ANCHOR_0_1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2023-05-04T09:06:06Z</dcterms:created>
  <dcterms:modified xsi:type="dcterms:W3CDTF">2023-05-15T07:54:38Z</dcterms:modified>
</cp:coreProperties>
</file>